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inanceStaff\sernster\Leadership\WRC\"/>
    </mc:Choice>
  </mc:AlternateContent>
  <bookViews>
    <workbookView xWindow="0" yWindow="0" windowWidth="20490" windowHeight="7650"/>
  </bookViews>
  <sheets>
    <sheet name="Expenses" sheetId="1" r:id="rId1"/>
    <sheet name="GHR Specified Savings Accou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  <c r="D12" i="2" l="1"/>
  <c r="D13" i="2" s="1"/>
  <c r="D10" i="1" l="1"/>
  <c r="D2" i="2" l="1"/>
  <c r="D3" i="2" s="1"/>
  <c r="D4" i="2" s="1"/>
  <c r="D5" i="2" s="1"/>
  <c r="D4" i="1" l="1"/>
  <c r="D5" i="1"/>
  <c r="D6" i="1"/>
  <c r="D7" i="1"/>
  <c r="D8" i="1"/>
  <c r="D9" i="1"/>
  <c r="D11" i="1"/>
  <c r="D3" i="1"/>
  <c r="P12" i="1" l="1"/>
  <c r="O12" i="1"/>
  <c r="N12" i="1"/>
  <c r="M12" i="1"/>
  <c r="D6" i="2" s="1"/>
  <c r="L12" i="1"/>
  <c r="K12" i="1"/>
  <c r="J12" i="1"/>
  <c r="I12" i="1"/>
  <c r="H12" i="1"/>
  <c r="G12" i="1"/>
  <c r="C12" i="1"/>
  <c r="D7" i="2" l="1"/>
  <c r="D8" i="2" s="1"/>
  <c r="D9" i="2" s="1"/>
  <c r="D10" i="2" s="1"/>
  <c r="D11" i="2" s="1"/>
  <c r="E12" i="1"/>
  <c r="F12" i="1"/>
  <c r="D12" i="1" l="1"/>
</calcChain>
</file>

<file path=xl/sharedStrings.xml><?xml version="1.0" encoding="utf-8"?>
<sst xmlns="http://schemas.openxmlformats.org/spreadsheetml/2006/main" count="55" uniqueCount="43">
  <si>
    <t>Actual</t>
  </si>
  <si>
    <t>EXPENSES</t>
  </si>
  <si>
    <t>TOTAL</t>
  </si>
  <si>
    <t>Date</t>
  </si>
  <si>
    <t>Amount Received</t>
  </si>
  <si>
    <t>Amount Withdrawn</t>
  </si>
  <si>
    <t>Total Remaining</t>
  </si>
  <si>
    <t>Interest</t>
  </si>
  <si>
    <t>GHR Grant tracking</t>
  </si>
  <si>
    <t>Budget</t>
  </si>
  <si>
    <t xml:space="preserve">Employee Salary &amp; Benefits (2)                 </t>
  </si>
  <si>
    <t>Office Rent, Equipment, furnishings</t>
  </si>
  <si>
    <t>Legal and Audit fees</t>
  </si>
  <si>
    <t>Conference/workshop</t>
  </si>
  <si>
    <t>Travel by E.D.</t>
  </si>
  <si>
    <t>Travel by board</t>
  </si>
  <si>
    <t>Hospitality</t>
  </si>
  <si>
    <t>62-9205</t>
  </si>
  <si>
    <t>62-9225</t>
  </si>
  <si>
    <t>62-6035</t>
  </si>
  <si>
    <t>62-9020</t>
  </si>
  <si>
    <t>62-9010</t>
  </si>
  <si>
    <t>Account #</t>
  </si>
  <si>
    <t>62-9030</t>
  </si>
  <si>
    <t>62-9000</t>
  </si>
  <si>
    <t>2019-20</t>
  </si>
  <si>
    <t>YTD 2019-20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</si>
  <si>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</si>
  <si>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</si>
  <si>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</si>
  <si>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</si>
  <si>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</si>
  <si>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</si>
  <si>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</si>
  <si>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</si>
  <si>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</si>
  <si>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</si>
  <si>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</si>
  <si>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</si>
  <si>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62-9250</t>
  </si>
  <si>
    <t>Software</t>
  </si>
  <si>
    <t>62-9999</t>
  </si>
  <si>
    <t>Supplies &amp; General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</si>
</sst>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0" xfId="0" applyNumberFormat="1"/>
    <xf numFmtId="43" fontId="0" fillId="0" borderId="2" xfId="1" applyFont="1" applyBorder="1"/>
    <xf numFmtId="43" fontId="0" fillId="0" borderId="0" xfId="1" applyFont="1"/>
    <xf numFmtId="43" fontId="4" fillId="0" borderId="0" xfId="1" applyFont="1" applyFill="1" applyBorder="1"/>
    <xf numFmtId="0" fontId="3" fillId="0" borderId="3" xfId="0" applyFont="1" applyBorder="1" applyAlignment="1">
      <alignment horizontal="right"/>
    </xf>
    <xf numFmtId="44" fontId="3" fillId="0" borderId="3" xfId="2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4" fontId="0" fillId="0" borderId="0" xfId="2" applyFont="1"/>
    <xf numFmtId="44" fontId="0" fillId="0" borderId="0" xfId="2" applyFont="1" applyFill="1" applyBorder="1"/>
    <xf numFmtId="49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0" fillId="0" borderId="0" xfId="0" applyNumberFormat="1" applyAlignment="1">
      <alignment wrapText="1"/>
    </xf>
    <xf numFmtId="0" fontId="5" fillId="0" borderId="0" xfId="0" applyFont="1" applyBorder="1"/>
    <xf numFmtId="164" fontId="5" fillId="0" borderId="0" xfId="1" applyNumberFormat="1" applyFont="1" applyFill="1" applyBorder="1"/>
    <xf numFmtId="0" fontId="5" fillId="0" borderId="0" xfId="0" applyFont="1"/>
    <xf numFmtId="164" fontId="5" fillId="0" borderId="0" xfId="1" applyNumberFormat="1" applyFont="1"/>
    <xf numFmtId="164" fontId="5" fillId="0" borderId="0" xfId="1" applyNumberFormat="1" applyFont="1" applyBorder="1"/>
    <xf numFmtId="43" fontId="3" fillId="0" borderId="0" xfId="2" applyNumberFormat="1" applyFont="1" applyBorder="1"/>
    <xf numFmtId="0" fontId="0" fillId="0" borderId="1" xfId="0" applyBorder="1"/>
    <xf numFmtId="0" fontId="0" fillId="0" borderId="3" xfId="0" applyBorder="1"/>
    <xf numFmtId="44" fontId="0" fillId="0" borderId="0" xfId="0" applyNumberFormat="1"/>
    <xf numFmtId="44" fontId="0" fillId="0" borderId="0" xfId="0" applyNumberFormat="1" applyBorder="1"/>
    <xf numFmtId="44" fontId="0" fillId="0" borderId="0" xfId="2" applyNumberFormat="1" applyFont="1"/>
    <xf numFmtId="44" fontId="0" fillId="0" borderId="0" xfId="0" applyNumberFormat="1" applyFill="1" applyBorder="1"/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I3" sqref="I3"/>
    </sheetView>
  </sheetViews>
  <sheetFormatPr defaultRowHeight="15" x14ac:dyDescent="0.25"/>
  <cols>
    <col min="1" max="1" width="9.85546875" customWidth="1"/>
    <col min="2" max="2" width="45.28515625" bestFit="1" customWidth="1"/>
    <col min="3" max="3" width="15.7109375" customWidth="1"/>
    <col min="4" max="4" width="19.42578125" customWidth="1"/>
    <col min="5" max="16" width="12.7109375" customWidth="1"/>
  </cols>
  <sheetData>
    <row r="1" spans="1:17" x14ac:dyDescent="0.25">
      <c r="B1" s="1" t="s">
        <v>8</v>
      </c>
      <c r="C1" s="1" t="s">
        <v>25</v>
      </c>
      <c r="D1" s="2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  <c r="O1" s="14" t="s">
        <v>0</v>
      </c>
      <c r="P1" s="14" t="s">
        <v>0</v>
      </c>
    </row>
    <row r="2" spans="1:17" ht="30" x14ac:dyDescent="0.25">
      <c r="A2" s="25" t="s">
        <v>22</v>
      </c>
      <c r="B2" s="3" t="s">
        <v>1</v>
      </c>
      <c r="C2" s="15" t="s">
        <v>9</v>
      </c>
      <c r="D2" s="15" t="s">
        <v>26</v>
      </c>
      <c r="E2" s="16" t="s">
        <v>27</v>
      </c>
      <c r="F2" s="17" t="s">
        <v>28</v>
      </c>
      <c r="G2" s="16" t="s">
        <v>29</v>
      </c>
      <c r="H2" s="17" t="s">
        <v>30</v>
      </c>
      <c r="I2" s="16" t="s">
        <v>31</v>
      </c>
      <c r="J2" s="17" t="s">
        <v>32</v>
      </c>
      <c r="K2" s="16" t="s">
        <v>33</v>
      </c>
      <c r="L2" s="17" t="s">
        <v>34</v>
      </c>
      <c r="M2" s="16" t="s">
        <v>35</v>
      </c>
      <c r="N2" s="17" t="s">
        <v>36</v>
      </c>
      <c r="O2" s="16" t="s">
        <v>37</v>
      </c>
      <c r="P2" s="17" t="s">
        <v>38</v>
      </c>
      <c r="Q2" s="18"/>
    </row>
    <row r="3" spans="1:17" ht="15.75" x14ac:dyDescent="0.25">
      <c r="A3" t="s">
        <v>24</v>
      </c>
      <c r="B3" s="19" t="s">
        <v>10</v>
      </c>
      <c r="C3" s="20">
        <v>18261</v>
      </c>
      <c r="D3" s="24">
        <f>SUM(E3:P3)</f>
        <v>12705.650000000001</v>
      </c>
      <c r="E3" s="5">
        <v>2827.5</v>
      </c>
      <c r="F3" s="6">
        <v>7068.75</v>
      </c>
      <c r="G3" s="5">
        <v>1404.7</v>
      </c>
      <c r="H3" s="6">
        <v>1404.7</v>
      </c>
      <c r="I3" s="5"/>
      <c r="J3" s="6"/>
      <c r="K3" s="5"/>
      <c r="L3" s="6"/>
      <c r="M3" s="5"/>
      <c r="N3" s="6"/>
      <c r="O3" s="5"/>
      <c r="P3" s="6"/>
    </row>
    <row r="4" spans="1:17" ht="15.75" x14ac:dyDescent="0.25">
      <c r="A4" t="s">
        <v>17</v>
      </c>
      <c r="B4" s="21" t="s">
        <v>11</v>
      </c>
      <c r="C4" s="20"/>
      <c r="D4" s="24">
        <f t="shared" ref="D4:D11" si="0">SUM(E4:P4)</f>
        <v>0</v>
      </c>
      <c r="E4" s="5"/>
      <c r="F4" s="6"/>
      <c r="G4" s="5"/>
      <c r="H4" s="6"/>
      <c r="I4" s="5"/>
      <c r="J4" s="6"/>
      <c r="K4" s="5"/>
      <c r="L4" s="6"/>
      <c r="M4" s="5"/>
      <c r="N4" s="6"/>
      <c r="O4" s="5"/>
      <c r="P4" s="6"/>
    </row>
    <row r="5" spans="1:17" ht="15.75" x14ac:dyDescent="0.25">
      <c r="A5" t="s">
        <v>18</v>
      </c>
      <c r="B5" s="21" t="s">
        <v>12</v>
      </c>
      <c r="C5" s="22">
        <v>750</v>
      </c>
      <c r="D5" s="24">
        <f t="shared" si="0"/>
        <v>0</v>
      </c>
      <c r="E5" s="5"/>
      <c r="F5" s="7"/>
      <c r="G5" s="5"/>
      <c r="H5" s="7"/>
      <c r="I5" s="5"/>
      <c r="J5" s="7"/>
      <c r="K5" s="5"/>
      <c r="L5" s="7"/>
      <c r="M5" s="5"/>
      <c r="N5" s="7"/>
      <c r="O5" s="5"/>
      <c r="P5" s="7"/>
    </row>
    <row r="6" spans="1:17" ht="15.75" x14ac:dyDescent="0.25">
      <c r="A6" t="s">
        <v>19</v>
      </c>
      <c r="B6" s="19" t="s">
        <v>13</v>
      </c>
      <c r="C6" s="23"/>
      <c r="D6" s="24">
        <f t="shared" si="0"/>
        <v>0</v>
      </c>
      <c r="E6" s="5"/>
      <c r="F6" s="6"/>
      <c r="G6" s="5"/>
      <c r="H6" s="6"/>
      <c r="I6" s="5"/>
      <c r="J6" s="6"/>
      <c r="K6" s="5"/>
      <c r="L6" s="6"/>
      <c r="M6" s="5"/>
      <c r="N6" s="6"/>
      <c r="O6" s="5"/>
      <c r="P6" s="6"/>
    </row>
    <row r="7" spans="1:17" ht="15.75" x14ac:dyDescent="0.25">
      <c r="A7" t="s">
        <v>21</v>
      </c>
      <c r="B7" s="19" t="s">
        <v>14</v>
      </c>
      <c r="C7" s="23">
        <v>4640</v>
      </c>
      <c r="D7" s="24">
        <f t="shared" si="0"/>
        <v>0</v>
      </c>
      <c r="E7" s="5"/>
      <c r="F7" s="6"/>
      <c r="G7" s="5"/>
      <c r="H7" s="6"/>
      <c r="I7" s="5"/>
      <c r="J7" s="6"/>
      <c r="K7" s="5"/>
      <c r="L7" s="6"/>
      <c r="M7" s="5"/>
      <c r="N7" s="6"/>
      <c r="O7" s="5"/>
      <c r="P7" s="6"/>
    </row>
    <row r="8" spans="1:17" ht="15.75" x14ac:dyDescent="0.25">
      <c r="A8" t="s">
        <v>20</v>
      </c>
      <c r="B8" s="19" t="s">
        <v>15</v>
      </c>
      <c r="C8" s="23">
        <v>6600</v>
      </c>
      <c r="D8" s="24">
        <f t="shared" si="0"/>
        <v>97.44</v>
      </c>
      <c r="E8" s="5"/>
      <c r="F8" s="6"/>
      <c r="G8" s="5"/>
      <c r="H8" s="6">
        <v>97.44</v>
      </c>
      <c r="I8" s="5"/>
      <c r="J8" s="6"/>
      <c r="K8" s="5"/>
      <c r="L8" s="6"/>
      <c r="M8" s="5"/>
      <c r="N8" s="6"/>
      <c r="O8" s="5"/>
      <c r="P8" s="6"/>
    </row>
    <row r="9" spans="1:17" ht="15.75" x14ac:dyDescent="0.25">
      <c r="A9" t="s">
        <v>23</v>
      </c>
      <c r="B9" s="19" t="s">
        <v>16</v>
      </c>
      <c r="C9" s="23">
        <v>240</v>
      </c>
      <c r="D9" s="24">
        <f t="shared" si="0"/>
        <v>0</v>
      </c>
      <c r="E9" s="5"/>
      <c r="F9" s="6"/>
      <c r="G9" s="5"/>
      <c r="H9" s="6"/>
      <c r="I9" s="5"/>
      <c r="J9" s="6"/>
      <c r="K9" s="5"/>
      <c r="L9" s="6"/>
      <c r="M9" s="5"/>
      <c r="N9" s="6"/>
      <c r="O9" s="5"/>
      <c r="P9" s="6"/>
    </row>
    <row r="10" spans="1:17" ht="15.75" x14ac:dyDescent="0.25">
      <c r="A10" t="s">
        <v>39</v>
      </c>
      <c r="B10" s="19" t="s">
        <v>40</v>
      </c>
      <c r="C10" s="23">
        <v>3891</v>
      </c>
      <c r="D10" s="24">
        <f t="shared" si="0"/>
        <v>424.5</v>
      </c>
      <c r="E10" s="5"/>
      <c r="F10" s="6">
        <v>424.5</v>
      </c>
      <c r="G10" s="5"/>
      <c r="H10" s="6"/>
      <c r="I10" s="5"/>
      <c r="J10" s="6"/>
      <c r="K10" s="5"/>
      <c r="L10" s="6"/>
      <c r="M10" s="5"/>
      <c r="N10" s="6"/>
      <c r="O10" s="5"/>
      <c r="P10" s="6"/>
    </row>
    <row r="11" spans="1:17" ht="15.75" x14ac:dyDescent="0.25">
      <c r="A11" s="25" t="s">
        <v>41</v>
      </c>
      <c r="B11" s="19" t="s">
        <v>42</v>
      </c>
      <c r="C11" s="23">
        <v>125</v>
      </c>
      <c r="D11" s="24">
        <f t="shared" si="0"/>
        <v>0</v>
      </c>
      <c r="E11" s="5"/>
      <c r="F11" s="6"/>
      <c r="G11" s="5"/>
      <c r="H11" s="6"/>
      <c r="I11" s="5"/>
      <c r="J11" s="6"/>
      <c r="K11" s="5"/>
      <c r="L11" s="6"/>
      <c r="M11" s="5"/>
      <c r="N11" s="6"/>
      <c r="O11" s="5"/>
      <c r="P11" s="6"/>
    </row>
    <row r="12" spans="1:17" ht="15.75" thickBot="1" x14ac:dyDescent="0.3">
      <c r="A12" s="26"/>
      <c r="B12" s="8" t="s">
        <v>2</v>
      </c>
      <c r="C12" s="9">
        <f t="shared" ref="C12:P12" si="1">SUM(C3:C11)</f>
        <v>34507</v>
      </c>
      <c r="D12" s="9">
        <f t="shared" si="1"/>
        <v>13227.590000000002</v>
      </c>
      <c r="E12" s="9">
        <f t="shared" si="1"/>
        <v>2827.5</v>
      </c>
      <c r="F12" s="9">
        <f t="shared" si="1"/>
        <v>7493.25</v>
      </c>
      <c r="G12" s="9">
        <f t="shared" si="1"/>
        <v>1404.7</v>
      </c>
      <c r="H12" s="9">
        <f t="shared" si="1"/>
        <v>1502.14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</row>
    <row r="13" spans="1:17" ht="15.75" thickTop="1" x14ac:dyDescent="0.25"/>
  </sheetData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5" sqref="A15"/>
    </sheetView>
  </sheetViews>
  <sheetFormatPr defaultRowHeight="15" x14ac:dyDescent="0.25"/>
  <cols>
    <col min="1" max="1" width="10.42578125" customWidth="1"/>
    <col min="2" max="2" width="18" customWidth="1"/>
    <col min="3" max="4" width="18.28515625" customWidth="1"/>
    <col min="5" max="5" width="10.85546875" customWidth="1"/>
  </cols>
  <sheetData>
    <row r="1" spans="1:5" x14ac:dyDescent="0.25">
      <c r="A1" s="10" t="s">
        <v>3</v>
      </c>
      <c r="B1" s="10" t="s">
        <v>4</v>
      </c>
      <c r="C1" s="10" t="s">
        <v>5</v>
      </c>
      <c r="D1" s="10" t="s">
        <v>6</v>
      </c>
      <c r="E1" s="11" t="s">
        <v>7</v>
      </c>
    </row>
    <row r="2" spans="1:5" x14ac:dyDescent="0.25">
      <c r="A2" s="4">
        <v>43452</v>
      </c>
      <c r="B2" s="12">
        <v>50000</v>
      </c>
      <c r="C2" s="13"/>
      <c r="D2" s="12">
        <f>B2</f>
        <v>50000</v>
      </c>
      <c r="E2" s="12"/>
    </row>
    <row r="3" spans="1:5" x14ac:dyDescent="0.25">
      <c r="A3" s="4">
        <v>43465</v>
      </c>
      <c r="B3" s="12"/>
      <c r="C3" s="27">
        <v>575.96</v>
      </c>
      <c r="D3" s="12">
        <f>D2+B3-C3</f>
        <v>49424.04</v>
      </c>
      <c r="E3">
        <v>10.32</v>
      </c>
    </row>
    <row r="4" spans="1:5" x14ac:dyDescent="0.25">
      <c r="A4" s="4">
        <v>43496</v>
      </c>
      <c r="B4" s="12"/>
      <c r="C4" s="27">
        <v>165.6</v>
      </c>
      <c r="D4" s="12">
        <f t="shared" ref="D4:D14" si="0">D3+B4-C4</f>
        <v>49258.44</v>
      </c>
      <c r="E4">
        <v>63.29</v>
      </c>
    </row>
    <row r="5" spans="1:5" x14ac:dyDescent="0.25">
      <c r="A5" s="4">
        <v>43524</v>
      </c>
      <c r="B5" s="12"/>
      <c r="C5" s="27">
        <v>349.68</v>
      </c>
      <c r="D5" s="12">
        <f t="shared" si="0"/>
        <v>48908.76</v>
      </c>
      <c r="E5">
        <v>57.23</v>
      </c>
    </row>
    <row r="6" spans="1:5" x14ac:dyDescent="0.25">
      <c r="A6" s="4">
        <v>43555</v>
      </c>
      <c r="B6" s="12"/>
      <c r="C6" s="27">
        <v>9160.2800000000007</v>
      </c>
      <c r="D6" s="12">
        <f t="shared" si="0"/>
        <v>39748.480000000003</v>
      </c>
      <c r="E6">
        <v>63.44</v>
      </c>
    </row>
    <row r="7" spans="1:5" x14ac:dyDescent="0.25">
      <c r="A7" s="4">
        <v>43585</v>
      </c>
      <c r="B7" s="12"/>
      <c r="C7" s="28">
        <v>347.5</v>
      </c>
      <c r="D7" s="12">
        <f t="shared" si="0"/>
        <v>39400.980000000003</v>
      </c>
      <c r="E7">
        <v>61.47</v>
      </c>
    </row>
    <row r="8" spans="1:5" x14ac:dyDescent="0.25">
      <c r="A8" s="4">
        <v>43616</v>
      </c>
      <c r="B8" s="12"/>
      <c r="C8" s="29">
        <v>6107.2</v>
      </c>
      <c r="D8" s="12">
        <f t="shared" si="0"/>
        <v>33293.780000000006</v>
      </c>
      <c r="E8">
        <v>63.91</v>
      </c>
    </row>
    <row r="9" spans="1:5" x14ac:dyDescent="0.25">
      <c r="A9" s="4">
        <v>43646</v>
      </c>
      <c r="C9" s="27">
        <v>3221.9</v>
      </c>
      <c r="D9" s="12">
        <f t="shared" si="0"/>
        <v>30071.880000000005</v>
      </c>
      <c r="E9">
        <v>61.62</v>
      </c>
    </row>
    <row r="10" spans="1:5" x14ac:dyDescent="0.25">
      <c r="A10" s="4">
        <v>43677</v>
      </c>
      <c r="C10" s="30">
        <v>2827.5</v>
      </c>
      <c r="D10" s="12">
        <f t="shared" si="0"/>
        <v>27244.380000000005</v>
      </c>
      <c r="E10">
        <v>63.76</v>
      </c>
    </row>
    <row r="11" spans="1:5" x14ac:dyDescent="0.25">
      <c r="A11" s="4">
        <v>43708</v>
      </c>
      <c r="C11" s="30">
        <v>7493.25</v>
      </c>
      <c r="D11" s="12">
        <f t="shared" si="0"/>
        <v>19751.130000000005</v>
      </c>
      <c r="E11">
        <v>50.19</v>
      </c>
    </row>
    <row r="12" spans="1:5" x14ac:dyDescent="0.25">
      <c r="A12" s="4">
        <v>43719</v>
      </c>
      <c r="B12" s="6">
        <v>50000</v>
      </c>
      <c r="C12" s="30"/>
      <c r="D12" s="12">
        <f t="shared" si="0"/>
        <v>69751.13</v>
      </c>
    </row>
    <row r="13" spans="1:5" x14ac:dyDescent="0.25">
      <c r="A13" s="4">
        <v>43738</v>
      </c>
      <c r="C13" s="30">
        <v>1404.7</v>
      </c>
      <c r="D13" s="12">
        <f t="shared" si="0"/>
        <v>68346.430000000008</v>
      </c>
      <c r="E13">
        <v>69.040000000000006</v>
      </c>
    </row>
    <row r="14" spans="1:5" x14ac:dyDescent="0.25">
      <c r="A14" s="4">
        <v>43769</v>
      </c>
      <c r="C14" s="30">
        <v>1502.14</v>
      </c>
      <c r="D14" s="12">
        <f t="shared" si="0"/>
        <v>66844.290000000008</v>
      </c>
      <c r="E14" s="31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</vt:lpstr>
      <vt:lpstr>GHR Specified Savings Account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Cormack</dc:creator>
  <cp:lastModifiedBy>Sr Sue Ernster</cp:lastModifiedBy>
  <dcterms:created xsi:type="dcterms:W3CDTF">2019-01-11T19:05:02Z</dcterms:created>
  <dcterms:modified xsi:type="dcterms:W3CDTF">2019-11-26T02:22:37Z</dcterms:modified>
</cp:coreProperties>
</file>